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mc:AlternateContent xmlns:mc="http://schemas.openxmlformats.org/markup-compatibility/2006">
    <mc:Choice Requires="x15">
      <x15ac:absPath xmlns:x15ac="http://schemas.microsoft.com/office/spreadsheetml/2010/11/ac" url="T:\Firma Safety\Firma\Internet\safety\Downloads\"/>
    </mc:Choice>
  </mc:AlternateContent>
  <bookViews>
    <workbookView xWindow="360" yWindow="135" windowWidth="11595" windowHeight="11505"/>
  </bookViews>
  <sheets>
    <sheet name="Tabelle1" sheetId="1" r:id="rId1"/>
    <sheet name="Tabelle2" sheetId="2" r:id="rId2"/>
    <sheet name="Tabelle3" sheetId="3" r:id="rId3"/>
  </sheets>
  <definedNames>
    <definedName name="_xlnm.Print_Area" localSheetId="0">Tabelle1!$A$1:$G$64</definedName>
  </definedNames>
  <calcPr calcId="171027"/>
</workbook>
</file>

<file path=xl/calcChain.xml><?xml version="1.0" encoding="utf-8"?>
<calcChain xmlns="http://schemas.openxmlformats.org/spreadsheetml/2006/main">
  <c r="G9" i="1" l="1"/>
  <c r="G10" i="1"/>
  <c r="G12" i="1"/>
  <c r="G13" i="1"/>
  <c r="G14" i="1"/>
  <c r="G16" i="1"/>
  <c r="G17" i="1"/>
  <c r="G18" i="1"/>
  <c r="G19" i="1"/>
  <c r="G20" i="1"/>
  <c r="G22" i="1"/>
  <c r="G23" i="1"/>
  <c r="G24" i="1"/>
  <c r="G26" i="1"/>
  <c r="G27" i="1"/>
  <c r="G28" i="1"/>
  <c r="G29" i="1"/>
  <c r="G31" i="1"/>
  <c r="G34" i="1" s="1"/>
  <c r="G32" i="1"/>
  <c r="G33" i="1"/>
  <c r="G36" i="1"/>
  <c r="G37" i="1"/>
  <c r="G38" i="1"/>
  <c r="G39" i="1"/>
  <c r="G40" i="1"/>
  <c r="G41" i="1"/>
  <c r="G42" i="1"/>
  <c r="G43" i="1"/>
  <c r="G44" i="1"/>
  <c r="G45" i="1"/>
  <c r="G47" i="1"/>
  <c r="G48" i="1"/>
  <c r="G49" i="1"/>
  <c r="G50" i="1"/>
  <c r="G51" i="1"/>
  <c r="G53" i="1"/>
  <c r="G57" i="1" s="1"/>
  <c r="G54" i="1"/>
  <c r="G55" i="1"/>
  <c r="G56" i="1"/>
  <c r="D63" i="1"/>
  <c r="G58" i="1" l="1"/>
  <c r="E59" i="1" l="1"/>
  <c r="E60" i="1"/>
  <c r="E61" i="1"/>
</calcChain>
</file>

<file path=xl/comments1.xml><?xml version="1.0" encoding="utf-8"?>
<comments xmlns="http://schemas.openxmlformats.org/spreadsheetml/2006/main">
  <authors>
    <author>Eberstein</author>
  </authors>
  <commentList>
    <comment ref="C9" authorId="0" shapeId="0">
      <text>
        <r>
          <rPr>
            <b/>
            <sz val="8"/>
            <color indexed="81"/>
            <rFont val="Tahoma"/>
          </rPr>
          <t>Spritzasbest ist ein wießgraues, graues oder graublaues, in der Regel weiches, mit dem Finger eindrückbares Material. Die Oberflache ist zumeist genarbt, auch wenn sie mit einer Zementschlemme oder mit einem Farbanstrich geschützt ist.</t>
        </r>
        <r>
          <rPr>
            <sz val="8"/>
            <color indexed="81"/>
            <rFont val="Tahoma"/>
          </rPr>
          <t xml:space="preserve">
</t>
        </r>
      </text>
    </comment>
    <comment ref="C10" authorId="0" shapeId="0">
      <text>
        <r>
          <rPr>
            <b/>
            <sz val="8"/>
            <color indexed="81"/>
            <rFont val="Tahoma"/>
          </rPr>
          <t xml:space="preserve">Asbesthaltiger Putz und leichte asbesthaltige Platten sind meist wießgrau, jedoch auch grau bist graubraun. Das Material ist relativ weich und brüchig und laßt sich mit dem Fingernagel an der Oberfache leicht ankratzen.
</t>
        </r>
        <r>
          <rPr>
            <sz val="8"/>
            <color indexed="81"/>
            <rFont val="Tahoma"/>
          </rPr>
          <t xml:space="preserve">
</t>
        </r>
        <r>
          <rPr>
            <b/>
            <sz val="8"/>
            <color indexed="81"/>
            <rFont val="Tahoma"/>
            <family val="2"/>
          </rPr>
          <t>Sonstige asbesthaltige Produkte wie Pappe, Schnüre oder auch Schaumstoffe sind in der Regel ebenfalls weißgrau bis grau und weisen eine geringe Festigkeit auf.
Bei sämtlichen asbesthaltigen Produkten sind an den Bruchstellen sehr feine, abstehende Fasern zu erkennen.
Eine definitive Aussage, ob das Produkt Asbest enthalt, ist selbst für den Fachmann nicht immer einfach. Bevor eine Sanierung in Angriff genommen wird, sollte daher das als asbesthaltig vermutete Produkt einer Materialanalyse unterzogen werden.</t>
        </r>
      </text>
    </comment>
    <comment ref="C11" authorId="0" shapeId="0">
      <text>
        <r>
          <rPr>
            <b/>
            <sz val="8"/>
            <color indexed="81"/>
            <rFont val="Tahoma"/>
          </rPr>
          <t>In Gruppe I, Zeile 3 - Leichte Asbesthaltige Platten -, sind Platten, bei denen Faserfreisetzungen aufgrund von Pumpeffekten oder Schwingungen nicht auftreten können, mit 5 Punkten zu bewerten. 
Dies gilt in der Regel für kleinformatige Platten (Platten mit Plattengrößen unter 0,4 qm) und für großformatige Platten, die ausreichend biegesteif über engrastrige Unterkonstruktionen oder unmittelbar an massiven Bauteilen befestigt sind.
Großformatige Platten, bei denen Faserfreisetzungen aufgrund von Pumpeffekten oder Schwingungen möglich sind **), sind je nach deren Intensitat mit 10 oder 15 Punkten zu bewerten.
**) Nach derzeitigem Kenntnisstand gilt dies für Platten, die Amphibol-Asbeste enthalten.</t>
        </r>
        <r>
          <rPr>
            <sz val="8"/>
            <color indexed="81"/>
            <rFont val="Tahoma"/>
          </rPr>
          <t xml:space="preserve">
</t>
        </r>
      </text>
    </comment>
    <comment ref="C15" authorId="0" shapeId="0">
      <text>
        <r>
          <rPr>
            <b/>
            <sz val="8"/>
            <color indexed="81"/>
            <rFont val="Tahoma"/>
          </rPr>
          <t>Asbesthaltiger Putz und leichte asbesthaltige Platten sind meist wießgrau, jedoch auch grau bist graubraun. Das Material ist relativ weich und brüchig und laßt sich mit dem Fingernagel an der Oberfache leicht ankratzen.
Sonstige asbesthaltige Produkte wie Pappe, Schnüre oder auch Schaumstoffe sind in der Regel ebenfalls weißgrau bis grau und weisen eine geringe Festigkeit auf.
Bei sämtlichen asbesthaltigen Produkten sind an den Bruchstellen sehr feine, abstehende Fasern zu erkennen.
Eine definitive Aussage, ob das Produkt Asbest enthalt, ist selbst für den Fachmann nicht immer einfach. Bevor eine Sanierung in Angriff genommen wird, sollte daher das als asbesthaltig vermutete Produkt einer Materialanalyse unterzogen werden.</t>
        </r>
      </text>
    </comment>
    <comment ref="C22" authorId="0" shapeId="0">
      <text>
        <r>
          <rPr>
            <b/>
            <sz val="8"/>
            <color indexed="81"/>
            <rFont val="Tahoma"/>
          </rPr>
          <t>Amphibol-Asbeste weisen ein ungünstigeres Verstaubungsverhalten auf als Chrysotil. Das Vorhandensein von Amphibol-Asbesten ist nur mittels Materialanalyse feststellbar.</t>
        </r>
      </text>
    </comment>
    <comment ref="C23" authorId="0" shapeId="0">
      <text>
        <r>
          <rPr>
            <b/>
            <sz val="8"/>
            <color indexed="81"/>
            <rFont val="Tahoma"/>
          </rPr>
          <t>Amphibol-Asbeste weisen ein ungünstigeres Verstaubungsverhalten auf als Chrysotil. Das Vorhandensein von Amphibol-Asbesten ist nur mittels Materialanalyse feststellbar.</t>
        </r>
      </text>
    </comment>
    <comment ref="C26" authorId="0" shapeId="0">
      <text>
        <r>
          <rPr>
            <b/>
            <sz val="8"/>
            <color indexed="81"/>
            <rFont val="Tahoma"/>
          </rPr>
          <t>Eine aufgelockerte Faserstruktur kann in der Regel bei Spritzasbest und Asbestschnur angenommen werden.</t>
        </r>
      </text>
    </comment>
    <comment ref="C27" authorId="0" shapeId="0">
      <text>
        <r>
          <rPr>
            <b/>
            <sz val="8"/>
            <color indexed="81"/>
            <rFont val="Tahoma"/>
          </rPr>
          <t>Eine feste Faserstruktur ist bei asbesthaltigem Putz, asbesthaltigem Schaumstoff und bei Spritzasbest mit zusätzlichem geschlossenem Deckanstrich gegeben. Bei asbesthaltigen Platten ist zwar in der Regel auch eine feste Faserstruktur anzunehmen, im Einzelfall kann aber auch eine aufgelockerte Faserstruktur vorliegen, z.B. bei Ausblühungen.</t>
        </r>
      </text>
    </comment>
    <comment ref="C28" authorId="0" shapeId="0">
      <text>
        <r>
          <rPr>
            <b/>
            <sz val="8"/>
            <color indexed="81"/>
            <rFont val="Tahoma"/>
          </rPr>
          <t>Eine Kunststoffummantelung, ein Gipsmantel oder dergleichen kann als beschichtete, dichte Oberflache gelten, wenn die Ummantelung keine Beschädigungen oder undichten Stellen aufweist.</t>
        </r>
      </text>
    </comment>
    <comment ref="C30" authorId="0" shapeId="0">
      <text>
        <r>
          <rPr>
            <b/>
            <sz val="8"/>
            <color indexed="81"/>
            <rFont val="Tahoma"/>
          </rPr>
          <t>Der Grad der Beschädigungen ist entsprechend den drei genannten Abstufungen einzuordnen.</t>
        </r>
      </text>
    </comment>
    <comment ref="C35" authorId="0" shapeId="0">
      <text>
        <r>
          <rPr>
            <b/>
            <sz val="8"/>
            <color indexed="81"/>
            <rFont val="Tahoma"/>
          </rPr>
          <t xml:space="preserve">Eine Beeinträchtigung ist beispielsweise gegeben,
- wenn das Produkt direkt zugänglich ist und dadurch sehr leicht beschädigt wird,
- wenn bei Abschottungen Kabel nachgezogen werden,
- wenn an oder unter beschichteten Decken Leitungen befestigt, Dekoration aufgehangt, abgehangte Decken geöffnet werden,
- wenn Blechverkleidungen am Produkt scheuern,
- wenn ein bewegliches Produkt Abrieb ausgesetzt ist,
- wenn ummantelte Lüftungskanale Erschütterungen ausgesetzt sind, z.B. auch durch Ein- und Ausschalten der Lüftungsanlage,
- wenn beschichtete Decken, Wände, oder Stützen Erschütterungen oder mechanischen Einwirkungen, z.B. durch Ballwurf, ausgesetzt sind,
- wenn Beschichtungen von Dächern oder Wanden starken klimatischen Wechselbeanspruchungen ausgesetzt sind, z.B. Innenbeschichtung ohne äußere Wärmedämmung,
- wenn das Produkt von einer Lüftungsanlage direkt angeblasen wird,
- wenn in dem Raum mit dem Produkt starke Luftbewegungen vorhanden sind.
Bei beweglichen Produkten, wie z.B. Wärmerückgewinnungsanlagen, kann bei unsachgemäßem Betrieb oder bei Störung Abrieb auftreten.
</t>
        </r>
      </text>
    </comment>
    <comment ref="C46" authorId="0" shapeId="0">
      <text>
        <r>
          <rPr>
            <b/>
            <sz val="8"/>
            <color indexed="81"/>
            <rFont val="Tahoma"/>
          </rPr>
          <t>Die in der ehemaligen DDR hergestellten asbesthaltigen Platten wurden dort auch in Wohnungen verwendet. Raume und Wohnungen sind in Zeile 22 einzustufen.</t>
        </r>
      </text>
    </comment>
    <comment ref="C47" authorId="0" shapeId="0">
      <text>
        <r>
          <rPr>
            <b/>
            <sz val="8"/>
            <color indexed="81"/>
            <rFont val="Tahoma"/>
          </rPr>
          <t>Schulen, Kindergarten, Sporthallen, Hallenbader werden vorwiegend von Kindern, Jugendlichen und jüngeren Erwachsenen benutzt. Diese Altersgruppen sind wegen der langen Latenzzeit der asbestbedingten Krankheiten besonders gefährdet.</t>
        </r>
      </text>
    </comment>
    <comment ref="C48" authorId="0" shapeId="0">
      <text>
        <r>
          <rPr>
            <b/>
            <sz val="8"/>
            <color indexed="81"/>
            <rFont val="Tahoma"/>
          </rPr>
          <t>Zu den dauernd oder häufig benutzten Räumen zahlen alle Raume, die regelmäßig über einen Zeitraum von mehreren Stunden benutzt werden.</t>
        </r>
      </text>
    </comment>
    <comment ref="C49" authorId="0" shapeId="0">
      <text>
        <r>
          <rPr>
            <b/>
            <sz val="8"/>
            <color indexed="81"/>
            <rFont val="Tahoma"/>
          </rPr>
          <t>Zeitweise benutzte Raume sind z.B. Technikraume, Lagerraume, Dachraume, Kellerraume, sonstige Nebenraume.</t>
        </r>
      </text>
    </comment>
    <comment ref="C50" authorId="0" shapeId="0">
      <text>
        <r>
          <rPr>
            <b/>
            <sz val="8"/>
            <color indexed="81"/>
            <rFont val="Tahoma"/>
          </rPr>
          <t>Selten benutzte Raume sind Technikschachte, Kriechgange usw.</t>
        </r>
      </text>
    </comment>
    <comment ref="C53" authorId="0" shapeId="0">
      <text>
        <r>
          <rPr>
            <b/>
            <sz val="8"/>
            <color indexed="81"/>
            <rFont val="Tahoma"/>
          </rPr>
          <t>Als unmittelbar im Raum liegend sind alle Produkte einzustufen, die zwischen dem Rohfußboden und der untersten Decke (Zwischendecke) angeordnet sind.</t>
        </r>
      </text>
    </comment>
    <comment ref="C54" authorId="0" shapeId="0">
      <text>
        <r>
          <rPr>
            <b/>
            <sz val="8"/>
            <color indexed="81"/>
            <rFont val="Tahoma"/>
          </rPr>
          <t>Ummantelungen oder Auskleidungen von Lüftungskanälen sind grundsätzlich für sämtliche von dieser Lüftungsanlage belüfteten Raume zu berücksichtigen. Bei Ummantelungen kann bei nachgewiesener Dichtheit der Lüftungskanäle oder Lüftungsgeräte von einer Nichtbeeinträchtigung der belüfteten Raume ausgegangen werden.</t>
        </r>
      </text>
    </comment>
    <comment ref="C55" authorId="0" shapeId="0">
      <text>
        <r>
          <rPr>
            <b/>
            <sz val="8"/>
            <color indexed="81"/>
            <rFont val="Tahoma"/>
          </rPr>
          <t>Abgehängte undichte Decken oder Bekleidungen sind sämtliche nicht luftdichten Konstruktionen oder Materialien.</t>
        </r>
      </text>
    </comment>
  </commentList>
</comments>
</file>

<file path=xl/sharedStrings.xml><?xml version="1.0" encoding="utf-8"?>
<sst xmlns="http://schemas.openxmlformats.org/spreadsheetml/2006/main" count="120" uniqueCount="87">
  <si>
    <t>Zeile</t>
  </si>
  <si>
    <t>Gruppe</t>
  </si>
  <si>
    <t>Asbestprodukte - Bewertung der Dringlichkeit einer Sanierung</t>
  </si>
  <si>
    <t>Gebäude:</t>
  </si>
  <si>
    <t>Bewertung</t>
  </si>
  <si>
    <t>Raum:</t>
  </si>
  <si>
    <t>Produkt:</t>
  </si>
  <si>
    <t>I</t>
  </si>
  <si>
    <t>Art der Asbestverwendung</t>
  </si>
  <si>
    <t>Spritzasbest</t>
  </si>
  <si>
    <t>O</t>
  </si>
  <si>
    <t>Asbesthaltiger Putz</t>
  </si>
  <si>
    <t>Leichte asbesthaltige Platten</t>
  </si>
  <si>
    <t>Sonstige asbesthaltige Produkte</t>
  </si>
  <si>
    <t>II</t>
  </si>
  <si>
    <t>Asbestart</t>
  </si>
  <si>
    <t>III</t>
  </si>
  <si>
    <t>Aufgelockerte Faserstruktur</t>
  </si>
  <si>
    <t>IV</t>
  </si>
  <si>
    <t>Starke Beschädigungen</t>
  </si>
  <si>
    <t>Leichte Beschädigungen</t>
  </si>
  <si>
    <t>Keine Beschädigungen</t>
  </si>
  <si>
    <t>V</t>
  </si>
  <si>
    <t>Beeinträchtigung des Asbestprodukts von außen</t>
  </si>
  <si>
    <t>Produkt ist durch direkte Zugänglichkeit (Fußboden bis Greifhöhe) Beschädigungen ausgesetzt</t>
  </si>
  <si>
    <t>Am Produkt werden gelegentlich Arbeiten durchgeführt</t>
  </si>
  <si>
    <t>Produkt ist mechanischen Einwirkungen ausgesetzt</t>
  </si>
  <si>
    <t>Produkt ist Erschütterungen ausgesetzt</t>
  </si>
  <si>
    <t>Produkt ist starken klimatischen Wechselbeanspruchungen ausgesetzt</t>
  </si>
  <si>
    <t>Produkt liegt im Bereich stärkerer Luftbewegungen</t>
  </si>
  <si>
    <t>Im Raum mit dem asbesthaltigen Produkt sind starke Luftbewegungen vorhanden</t>
  </si>
  <si>
    <t>Am Produkt kann bei unsachgemäßem Betrieb Abrieb auftreten</t>
  </si>
  <si>
    <t>VI</t>
  </si>
  <si>
    <t>Raumnutzung</t>
  </si>
  <si>
    <t>Regelmäßig von Kindern, Jugendlichen und Sportlern benutzter Raum</t>
  </si>
  <si>
    <t>Dauernd oder häufig von sonstigen Personen benutzter Raum</t>
  </si>
  <si>
    <t>Zeitweise benutzter Raum</t>
  </si>
  <si>
    <t>Nur selten benutzter Raum</t>
  </si>
  <si>
    <t>VII</t>
  </si>
  <si>
    <t>Lage des Produkts</t>
  </si>
  <si>
    <t>Unmittelbar im Raum</t>
  </si>
  <si>
    <t>Im Lüftungssystem (Auskleidung oder Ummantelung undichter Kanale) für den Raum</t>
  </si>
  <si>
    <t>Summe der Bewertungspunkte</t>
  </si>
  <si>
    <t xml:space="preserve"> </t>
  </si>
  <si>
    <t>Sanierung unverzüglich erforderlich (Dringlichkeitsstufe I)</t>
  </si>
  <si>
    <t xml:space="preserve">&gt;=80 </t>
  </si>
  <si>
    <t>Neubewertung mittelfristig erforderlich (Dringlichkeitsstufe II)</t>
  </si>
  <si>
    <t xml:space="preserve">70-79 </t>
  </si>
  <si>
    <t>Neubewertung langfristig erforderlich (Dringlichkeitsstufe III)</t>
  </si>
  <si>
    <t xml:space="preserve">&lt; 70 </t>
  </si>
  <si>
    <t>Bewer-tungs-zahl</t>
  </si>
  <si>
    <t>Feste Faserstruktur ohne oder mit nicht ausreichend dichter Oberflächenbeschichtung</t>
  </si>
  <si>
    <t>Beschichtete, dichte Oberfläche</t>
  </si>
  <si>
    <t>Struktur der Oberfläche des Asbestproduktes</t>
  </si>
  <si>
    <t>3a</t>
  </si>
  <si>
    <t>3b</t>
  </si>
  <si>
    <t>3c</t>
  </si>
  <si>
    <t>4a</t>
  </si>
  <si>
    <t>4b</t>
  </si>
  <si>
    <t>4c</t>
  </si>
  <si>
    <t>4d</t>
  </si>
  <si>
    <t>Wert</t>
  </si>
  <si>
    <t>Summenwert Gruppe 1 (Maximalwert)</t>
  </si>
  <si>
    <t>Summenwert Gruppe 2 (Maximalwert)</t>
  </si>
  <si>
    <t>kein Pumpeffekt, keine Schwingung</t>
  </si>
  <si>
    <t>Pumpeffekt gering, Schwingung gering</t>
  </si>
  <si>
    <t>Pumpeffekt groß, Schwingung groß</t>
  </si>
  <si>
    <t>Amphibol-Asbeste (Blauasbest)</t>
  </si>
  <si>
    <t>Sonstige Asbeste (weiß, grau)</t>
  </si>
  <si>
    <t>Asbestkitt, Asbestschaumstoff, Asbestspachtelmasse</t>
  </si>
  <si>
    <t>Asbestpappe</t>
  </si>
  <si>
    <t>Asbestgewebematte, Asbestschnur</t>
  </si>
  <si>
    <t>Ungebundene Asbeststopfmassen</t>
  </si>
  <si>
    <t>Summenwert Gruppe 3 (Maximalwert)</t>
  </si>
  <si>
    <t>Oberflächenzustand des Asbestproduktes</t>
  </si>
  <si>
    <t>Summenwert Gruppe 4 (Maximalwert)</t>
  </si>
  <si>
    <t>Summenwert Gruppe 5 (Maximalwert)</t>
  </si>
  <si>
    <t>Summenwert Gruppe 6 (Maximalwert)</t>
  </si>
  <si>
    <t xml:space="preserve">Das Produkt ist von außen nicht beeinträchtigt </t>
  </si>
  <si>
    <t>Summenwert Gruppe 7 (Maximalwert)</t>
  </si>
  <si>
    <t>Formblatt</t>
  </si>
  <si>
    <t>Bewertung der Dringlichkeit der Sanierung von Asbestprodukten</t>
  </si>
  <si>
    <t>nach Anhang I Asbestrichtlinie NRW</t>
  </si>
  <si>
    <t>Hinter einer abgehängten undichten Decke oder Bekleidung</t>
  </si>
  <si>
    <t>Hinter einer abgehängten dichten Decke oder Bekleidung, hinter staubdichter Unterfangung oder Beschichtung, außerhalb dichter Lüftungskanale</t>
  </si>
  <si>
    <t>Datum:</t>
  </si>
  <si>
    <t>Aufnahme durch: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</si>
</sst>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0"/>
      <color indexed="8"/>
      <name val="Arial"/>
      <family val="2"/>
    </font>
    <font>
      <b/>
      <sz val="10"/>
      <color indexed="8"/>
      <name val="Arial"/>
      <family val="2"/>
    </font>
    <font>
      <sz val="10"/>
      <name val="Arial"/>
      <family val="2"/>
    </font>
    <font>
      <b/>
      <sz val="10"/>
      <name val="Arial"/>
      <family val="2"/>
    </font>
    <font>
      <sz val="8"/>
      <color indexed="81"/>
      <name val="Tahoma"/>
    </font>
    <font>
      <b/>
      <sz val="8"/>
      <color indexed="81"/>
      <name val="Tahoma"/>
    </font>
    <font>
      <b/>
      <sz val="8"/>
      <color indexed="81"/>
      <name val="Tahoma"/>
      <family val="2"/>
    </font>
  </fonts>
  <fills count="2">
    <fill>
      <patternFill patternType="none"/>
    </fill>
    <fill>
      <patternFill patternType="gray125"/>
    </fill>
  </fills>
  <borders count="23">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49">
    <xf numFmtId="0" fontId="0" fillId="0" borderId="0" xfId="0"/>
    <xf numFmtId="0" fontId="1" fillId="0" borderId="1" xfId="0" applyFont="1" applyBorder="1" applyAlignment="1">
      <alignmen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3" fillId="0" borderId="0" xfId="0" applyFont="1" applyAlignment="1">
      <alignment horizontal="center"/>
    </xf>
    <xf numFmtId="0" fontId="3" fillId="0" borderId="0" xfId="0" applyFont="1"/>
    <xf numFmtId="0" fontId="3" fillId="0" borderId="3"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 fillId="0" borderId="9"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1" fillId="0" borderId="2" xfId="0" applyFont="1" applyBorder="1" applyAlignment="1">
      <alignment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14" fontId="3" fillId="0" borderId="0" xfId="0" applyNumberFormat="1" applyFont="1" applyAlignment="1">
      <alignment horizontal="left"/>
    </xf>
    <xf numFmtId="0" fontId="3" fillId="0" borderId="0" xfId="0" applyFont="1" applyAlignment="1">
      <alignment horizontal="left"/>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4" fillId="0" borderId="0" xfId="0" applyFont="1" applyAlignment="1">
      <alignment horizontal="center"/>
    </xf>
    <xf numFmtId="0" fontId="3" fillId="0" borderId="14"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4"/>
  <sheetViews>
    <sheetView tabSelected="1" workbookViewId="0">
      <selection activeCell="I7" sqref="I7"/>
    </sheetView>
  </sheetViews>
  <sheetFormatPr baseColWidth="10" defaultRowHeight="12.75" x14ac:dyDescent="0.2"/>
  <cols>
    <col min="1" max="1" width="5.42578125" style="4" customWidth="1"/>
    <col min="2" max="2" width="7.5703125" style="4" customWidth="1"/>
    <col min="3" max="3" width="10.85546875" style="5" customWidth="1"/>
    <col min="4" max="4" width="54.28515625" style="5" customWidth="1"/>
    <col min="5" max="5" width="10.140625" style="4" customWidth="1"/>
    <col min="6" max="7" width="7.5703125" style="4" customWidth="1"/>
    <col min="8" max="16384" width="11.42578125" style="5"/>
  </cols>
  <sheetData>
    <row r="1" spans="1:7" x14ac:dyDescent="0.2">
      <c r="A1" s="47" t="s">
        <v>80</v>
      </c>
      <c r="B1" s="47"/>
      <c r="C1" s="47"/>
      <c r="D1" s="47"/>
      <c r="E1" s="47"/>
      <c r="F1" s="47"/>
      <c r="G1" s="47"/>
    </row>
    <row r="2" spans="1:7" x14ac:dyDescent="0.2">
      <c r="A2" s="47" t="s">
        <v>81</v>
      </c>
      <c r="B2" s="47"/>
      <c r="C2" s="47"/>
      <c r="D2" s="47"/>
      <c r="E2" s="47"/>
      <c r="F2" s="47"/>
      <c r="G2" s="47"/>
    </row>
    <row r="3" spans="1:7" ht="13.5" thickBot="1" x14ac:dyDescent="0.25">
      <c r="A3" s="48" t="s">
        <v>82</v>
      </c>
      <c r="B3" s="48"/>
      <c r="C3" s="48"/>
      <c r="D3" s="48"/>
      <c r="E3" s="48"/>
      <c r="F3" s="48"/>
      <c r="G3" s="48"/>
    </row>
    <row r="4" spans="1:7" ht="16.5" customHeight="1" x14ac:dyDescent="0.2">
      <c r="A4" s="9" t="s">
        <v>0</v>
      </c>
      <c r="B4" s="10" t="s">
        <v>1</v>
      </c>
      <c r="C4" s="37" t="s">
        <v>2</v>
      </c>
      <c r="D4" s="38"/>
      <c r="E4" s="38"/>
      <c r="F4" s="38"/>
      <c r="G4" s="39"/>
    </row>
    <row r="5" spans="1:7" ht="12.75" customHeight="1" x14ac:dyDescent="0.2">
      <c r="A5" s="19"/>
      <c r="B5" s="6"/>
      <c r="C5" s="18" t="s">
        <v>3</v>
      </c>
      <c r="D5" s="1"/>
      <c r="E5" s="31" t="s">
        <v>4</v>
      </c>
      <c r="F5" s="31" t="s">
        <v>50</v>
      </c>
      <c r="G5" s="34" t="s">
        <v>61</v>
      </c>
    </row>
    <row r="6" spans="1:7" x14ac:dyDescent="0.2">
      <c r="A6" s="19"/>
      <c r="B6" s="6"/>
      <c r="C6" s="18" t="s">
        <v>5</v>
      </c>
      <c r="D6" s="1"/>
      <c r="E6" s="32"/>
      <c r="F6" s="32"/>
      <c r="G6" s="35"/>
    </row>
    <row r="7" spans="1:7" ht="13.5" thickBot="1" x14ac:dyDescent="0.25">
      <c r="A7" s="20"/>
      <c r="B7" s="21"/>
      <c r="C7" s="22" t="s">
        <v>6</v>
      </c>
      <c r="D7" s="23"/>
      <c r="E7" s="33"/>
      <c r="F7" s="33"/>
      <c r="G7" s="36"/>
    </row>
    <row r="8" spans="1:7" ht="12.75" customHeight="1" x14ac:dyDescent="0.2">
      <c r="A8" s="9"/>
      <c r="B8" s="10" t="s">
        <v>7</v>
      </c>
      <c r="C8" s="37" t="s">
        <v>8</v>
      </c>
      <c r="D8" s="42"/>
      <c r="E8" s="10"/>
      <c r="F8" s="10"/>
      <c r="G8" s="11"/>
    </row>
    <row r="9" spans="1:7" ht="12.75" customHeight="1" x14ac:dyDescent="0.2">
      <c r="A9" s="12">
        <v>1</v>
      </c>
      <c r="B9" s="6"/>
      <c r="C9" s="40" t="s">
        <v>9</v>
      </c>
      <c r="D9" s="41"/>
      <c r="E9" s="7" t="s">
        <v>10</v>
      </c>
      <c r="F9" s="7">
        <v>20</v>
      </c>
      <c r="G9" s="13" t="str">
        <f>IF(E9="O","",IF(E9="X",F9,"FEHLER"))</f>
        <v/>
      </c>
    </row>
    <row r="10" spans="1:7" ht="12.75" customHeight="1" x14ac:dyDescent="0.2">
      <c r="A10" s="12">
        <v>2</v>
      </c>
      <c r="B10" s="6"/>
      <c r="C10" s="40" t="s">
        <v>11</v>
      </c>
      <c r="D10" s="41"/>
      <c r="E10" s="7" t="s">
        <v>10</v>
      </c>
      <c r="F10" s="7">
        <v>10</v>
      </c>
      <c r="G10" s="13" t="str">
        <f t="shared" ref="G10:G56" si="0">IF(E10="O","",IF(E10="X",F10,"FEHLER"))</f>
        <v/>
      </c>
    </row>
    <row r="11" spans="1:7" ht="12.75" customHeight="1" x14ac:dyDescent="0.2">
      <c r="A11" s="12">
        <v>3</v>
      </c>
      <c r="B11" s="6"/>
      <c r="C11" s="40" t="s">
        <v>12</v>
      </c>
      <c r="D11" s="41"/>
      <c r="E11" s="7"/>
      <c r="F11" s="7"/>
      <c r="G11" s="13"/>
    </row>
    <row r="12" spans="1:7" ht="12.75" customHeight="1" x14ac:dyDescent="0.2">
      <c r="A12" s="12" t="s">
        <v>54</v>
      </c>
      <c r="B12" s="6"/>
      <c r="C12" s="2"/>
      <c r="D12" s="3" t="s">
        <v>64</v>
      </c>
      <c r="E12" s="7" t="s">
        <v>10</v>
      </c>
      <c r="F12" s="7">
        <v>5</v>
      </c>
      <c r="G12" s="13" t="str">
        <f t="shared" si="0"/>
        <v/>
      </c>
    </row>
    <row r="13" spans="1:7" ht="12.75" customHeight="1" x14ac:dyDescent="0.2">
      <c r="A13" s="12" t="s">
        <v>55</v>
      </c>
      <c r="B13" s="6"/>
      <c r="C13" s="2"/>
      <c r="D13" s="3" t="s">
        <v>65</v>
      </c>
      <c r="E13" s="7" t="s">
        <v>10</v>
      </c>
      <c r="F13" s="7">
        <v>10</v>
      </c>
      <c r="G13" s="13" t="str">
        <f t="shared" si="0"/>
        <v/>
      </c>
    </row>
    <row r="14" spans="1:7" ht="12.75" customHeight="1" x14ac:dyDescent="0.2">
      <c r="A14" s="12" t="s">
        <v>56</v>
      </c>
      <c r="B14" s="6"/>
      <c r="C14" s="2"/>
      <c r="D14" s="3" t="s">
        <v>66</v>
      </c>
      <c r="E14" s="7" t="s">
        <v>10</v>
      </c>
      <c r="F14" s="7">
        <v>15</v>
      </c>
      <c r="G14" s="13" t="str">
        <f t="shared" si="0"/>
        <v/>
      </c>
    </row>
    <row r="15" spans="1:7" ht="12.75" customHeight="1" x14ac:dyDescent="0.2">
      <c r="A15" s="12">
        <v>4</v>
      </c>
      <c r="B15" s="6"/>
      <c r="C15" s="40" t="s">
        <v>13</v>
      </c>
      <c r="D15" s="41"/>
      <c r="E15" s="7"/>
      <c r="F15" s="7"/>
      <c r="G15" s="13"/>
    </row>
    <row r="16" spans="1:7" ht="12.75" customHeight="1" x14ac:dyDescent="0.2">
      <c r="A16" s="12" t="s">
        <v>57</v>
      </c>
      <c r="B16" s="6"/>
      <c r="C16" s="2"/>
      <c r="D16" s="3" t="s">
        <v>69</v>
      </c>
      <c r="E16" s="7" t="s">
        <v>10</v>
      </c>
      <c r="F16" s="7">
        <v>5</v>
      </c>
      <c r="G16" s="13" t="str">
        <f t="shared" si="0"/>
        <v/>
      </c>
    </row>
    <row r="17" spans="1:7" ht="12.75" customHeight="1" x14ac:dyDescent="0.2">
      <c r="A17" s="12" t="s">
        <v>58</v>
      </c>
      <c r="B17" s="6"/>
      <c r="C17" s="2"/>
      <c r="D17" s="3" t="s">
        <v>70</v>
      </c>
      <c r="E17" s="7" t="s">
        <v>10</v>
      </c>
      <c r="F17" s="7">
        <v>10</v>
      </c>
      <c r="G17" s="13" t="str">
        <f t="shared" si="0"/>
        <v/>
      </c>
    </row>
    <row r="18" spans="1:7" ht="12.75" customHeight="1" x14ac:dyDescent="0.2">
      <c r="A18" s="12" t="s">
        <v>59</v>
      </c>
      <c r="B18" s="6"/>
      <c r="C18" s="2"/>
      <c r="D18" s="3" t="s">
        <v>71</v>
      </c>
      <c r="E18" s="7" t="s">
        <v>10</v>
      </c>
      <c r="F18" s="7">
        <v>15</v>
      </c>
      <c r="G18" s="13" t="str">
        <f t="shared" si="0"/>
        <v/>
      </c>
    </row>
    <row r="19" spans="1:7" ht="12.75" customHeight="1" x14ac:dyDescent="0.2">
      <c r="A19" s="12" t="s">
        <v>60</v>
      </c>
      <c r="B19" s="6"/>
      <c r="C19" s="2"/>
      <c r="D19" s="3" t="s">
        <v>72</v>
      </c>
      <c r="E19" s="7" t="s">
        <v>10</v>
      </c>
      <c r="F19" s="7">
        <v>20</v>
      </c>
      <c r="G19" s="13" t="str">
        <f t="shared" si="0"/>
        <v/>
      </c>
    </row>
    <row r="20" spans="1:7" s="8" customFormat="1" ht="12.75" customHeight="1" thickBot="1" x14ac:dyDescent="0.25">
      <c r="A20" s="14"/>
      <c r="B20" s="15"/>
      <c r="C20" s="43" t="s">
        <v>62</v>
      </c>
      <c r="D20" s="44"/>
      <c r="E20" s="16"/>
      <c r="F20" s="16"/>
      <c r="G20" s="17">
        <f>MAX(G9:G19)</f>
        <v>0</v>
      </c>
    </row>
    <row r="21" spans="1:7" ht="12.75" customHeight="1" x14ac:dyDescent="0.2">
      <c r="A21" s="9"/>
      <c r="B21" s="10" t="s">
        <v>14</v>
      </c>
      <c r="C21" s="37" t="s">
        <v>15</v>
      </c>
      <c r="D21" s="42"/>
      <c r="E21" s="10"/>
      <c r="F21" s="10"/>
      <c r="G21" s="11"/>
    </row>
    <row r="22" spans="1:7" ht="12.75" customHeight="1" x14ac:dyDescent="0.2">
      <c r="A22" s="12">
        <v>5</v>
      </c>
      <c r="B22" s="6"/>
      <c r="C22" s="40" t="s">
        <v>67</v>
      </c>
      <c r="D22" s="41"/>
      <c r="E22" s="7" t="s">
        <v>10</v>
      </c>
      <c r="F22" s="7">
        <v>2</v>
      </c>
      <c r="G22" s="13" t="str">
        <f t="shared" si="0"/>
        <v/>
      </c>
    </row>
    <row r="23" spans="1:7" ht="12.75" customHeight="1" x14ac:dyDescent="0.2">
      <c r="A23" s="12">
        <v>6</v>
      </c>
      <c r="B23" s="6"/>
      <c r="C23" s="40" t="s">
        <v>68</v>
      </c>
      <c r="D23" s="41"/>
      <c r="E23" s="7" t="s">
        <v>10</v>
      </c>
      <c r="F23" s="7">
        <v>0</v>
      </c>
      <c r="G23" s="13" t="str">
        <f t="shared" si="0"/>
        <v/>
      </c>
    </row>
    <row r="24" spans="1:7" s="8" customFormat="1" ht="12.75" customHeight="1" thickBot="1" x14ac:dyDescent="0.25">
      <c r="A24" s="14"/>
      <c r="B24" s="15"/>
      <c r="C24" s="43" t="s">
        <v>63</v>
      </c>
      <c r="D24" s="44"/>
      <c r="E24" s="16"/>
      <c r="F24" s="16"/>
      <c r="G24" s="17">
        <f>MAX(G22:G23)</f>
        <v>0</v>
      </c>
    </row>
    <row r="25" spans="1:7" ht="12.75" customHeight="1" x14ac:dyDescent="0.2">
      <c r="A25" s="9"/>
      <c r="B25" s="10" t="s">
        <v>16</v>
      </c>
      <c r="C25" s="37" t="s">
        <v>53</v>
      </c>
      <c r="D25" s="42"/>
      <c r="E25" s="10"/>
      <c r="F25" s="10"/>
      <c r="G25" s="11"/>
    </row>
    <row r="26" spans="1:7" ht="12.75" customHeight="1" x14ac:dyDescent="0.2">
      <c r="A26" s="12">
        <v>7</v>
      </c>
      <c r="B26" s="6"/>
      <c r="C26" s="40" t="s">
        <v>17</v>
      </c>
      <c r="D26" s="41"/>
      <c r="E26" s="7" t="s">
        <v>10</v>
      </c>
      <c r="F26" s="7">
        <v>10</v>
      </c>
      <c r="G26" s="13" t="str">
        <f t="shared" si="0"/>
        <v/>
      </c>
    </row>
    <row r="27" spans="1:7" ht="25.5" customHeight="1" x14ac:dyDescent="0.2">
      <c r="A27" s="12">
        <v>8</v>
      </c>
      <c r="B27" s="6"/>
      <c r="C27" s="40" t="s">
        <v>51</v>
      </c>
      <c r="D27" s="41"/>
      <c r="E27" s="27" t="s">
        <v>10</v>
      </c>
      <c r="F27" s="27">
        <v>4</v>
      </c>
      <c r="G27" s="28" t="str">
        <f t="shared" si="0"/>
        <v/>
      </c>
    </row>
    <row r="28" spans="1:7" ht="12.75" customHeight="1" x14ac:dyDescent="0.2">
      <c r="A28" s="12">
        <v>9</v>
      </c>
      <c r="B28" s="6"/>
      <c r="C28" s="40" t="s">
        <v>52</v>
      </c>
      <c r="D28" s="41"/>
      <c r="E28" s="7" t="s">
        <v>10</v>
      </c>
      <c r="F28" s="7">
        <v>0</v>
      </c>
      <c r="G28" s="13" t="str">
        <f t="shared" si="0"/>
        <v/>
      </c>
    </row>
    <row r="29" spans="1:7" s="8" customFormat="1" ht="12.75" customHeight="1" thickBot="1" x14ac:dyDescent="0.25">
      <c r="A29" s="14"/>
      <c r="B29" s="15"/>
      <c r="C29" s="43" t="s">
        <v>73</v>
      </c>
      <c r="D29" s="44"/>
      <c r="E29" s="16"/>
      <c r="F29" s="16"/>
      <c r="G29" s="17">
        <f>MAX(G26:G28)</f>
        <v>0</v>
      </c>
    </row>
    <row r="30" spans="1:7" ht="12.75" customHeight="1" x14ac:dyDescent="0.2">
      <c r="A30" s="9"/>
      <c r="B30" s="10" t="s">
        <v>18</v>
      </c>
      <c r="C30" s="37" t="s">
        <v>74</v>
      </c>
      <c r="D30" s="42"/>
      <c r="E30" s="10"/>
      <c r="F30" s="10"/>
      <c r="G30" s="11"/>
    </row>
    <row r="31" spans="1:7" ht="12.75" customHeight="1" x14ac:dyDescent="0.2">
      <c r="A31" s="12">
        <v>10</v>
      </c>
      <c r="B31" s="6"/>
      <c r="C31" s="40" t="s">
        <v>19</v>
      </c>
      <c r="D31" s="41"/>
      <c r="E31" s="7" t="s">
        <v>10</v>
      </c>
      <c r="F31" s="7">
        <v>6</v>
      </c>
      <c r="G31" s="13" t="str">
        <f t="shared" si="0"/>
        <v/>
      </c>
    </row>
    <row r="32" spans="1:7" ht="12.75" customHeight="1" x14ac:dyDescent="0.2">
      <c r="A32" s="12">
        <v>11</v>
      </c>
      <c r="B32" s="6"/>
      <c r="C32" s="40" t="s">
        <v>20</v>
      </c>
      <c r="D32" s="41"/>
      <c r="E32" s="7" t="s">
        <v>10</v>
      </c>
      <c r="F32" s="7">
        <v>3</v>
      </c>
      <c r="G32" s="13" t="str">
        <f t="shared" si="0"/>
        <v/>
      </c>
    </row>
    <row r="33" spans="1:7" ht="12.75" customHeight="1" x14ac:dyDescent="0.2">
      <c r="A33" s="12">
        <v>12</v>
      </c>
      <c r="B33" s="6"/>
      <c r="C33" s="40" t="s">
        <v>21</v>
      </c>
      <c r="D33" s="41"/>
      <c r="E33" s="7" t="s">
        <v>10</v>
      </c>
      <c r="F33" s="7">
        <v>0</v>
      </c>
      <c r="G33" s="13" t="str">
        <f t="shared" si="0"/>
        <v/>
      </c>
    </row>
    <row r="34" spans="1:7" s="8" customFormat="1" ht="12.75" customHeight="1" thickBot="1" x14ac:dyDescent="0.25">
      <c r="A34" s="14"/>
      <c r="B34" s="15"/>
      <c r="C34" s="43" t="s">
        <v>75</v>
      </c>
      <c r="D34" s="44"/>
      <c r="E34" s="16"/>
      <c r="F34" s="16"/>
      <c r="G34" s="17">
        <f>MAX(G31:G33)</f>
        <v>0</v>
      </c>
    </row>
    <row r="35" spans="1:7" ht="12.75" customHeight="1" x14ac:dyDescent="0.2">
      <c r="A35" s="9"/>
      <c r="B35" s="10" t="s">
        <v>22</v>
      </c>
      <c r="C35" s="37" t="s">
        <v>23</v>
      </c>
      <c r="D35" s="42"/>
      <c r="E35" s="10"/>
      <c r="F35" s="10"/>
      <c r="G35" s="11"/>
    </row>
    <row r="36" spans="1:7" ht="25.5" customHeight="1" x14ac:dyDescent="0.2">
      <c r="A36" s="12">
        <v>13</v>
      </c>
      <c r="B36" s="6"/>
      <c r="C36" s="40" t="s">
        <v>24</v>
      </c>
      <c r="D36" s="41"/>
      <c r="E36" s="27" t="s">
        <v>10</v>
      </c>
      <c r="F36" s="27">
        <v>10</v>
      </c>
      <c r="G36" s="28" t="str">
        <f t="shared" si="0"/>
        <v/>
      </c>
    </row>
    <row r="37" spans="1:7" ht="12.75" customHeight="1" x14ac:dyDescent="0.2">
      <c r="A37" s="12">
        <v>14</v>
      </c>
      <c r="B37" s="6"/>
      <c r="C37" s="40" t="s">
        <v>25</v>
      </c>
      <c r="D37" s="41"/>
      <c r="E37" s="7" t="s">
        <v>10</v>
      </c>
      <c r="F37" s="7">
        <v>10</v>
      </c>
      <c r="G37" s="13" t="str">
        <f t="shared" si="0"/>
        <v/>
      </c>
    </row>
    <row r="38" spans="1:7" ht="12.75" customHeight="1" x14ac:dyDescent="0.2">
      <c r="A38" s="12">
        <v>15</v>
      </c>
      <c r="B38" s="6"/>
      <c r="C38" s="40" t="s">
        <v>26</v>
      </c>
      <c r="D38" s="41"/>
      <c r="E38" s="7" t="s">
        <v>10</v>
      </c>
      <c r="F38" s="7">
        <v>10</v>
      </c>
      <c r="G38" s="13" t="str">
        <f t="shared" si="0"/>
        <v/>
      </c>
    </row>
    <row r="39" spans="1:7" ht="12.75" customHeight="1" x14ac:dyDescent="0.2">
      <c r="A39" s="12">
        <v>16</v>
      </c>
      <c r="B39" s="6"/>
      <c r="C39" s="40" t="s">
        <v>27</v>
      </c>
      <c r="D39" s="41"/>
      <c r="E39" s="7" t="s">
        <v>10</v>
      </c>
      <c r="F39" s="7">
        <v>10</v>
      </c>
      <c r="G39" s="13" t="str">
        <f t="shared" si="0"/>
        <v/>
      </c>
    </row>
    <row r="40" spans="1:7" ht="12.75" customHeight="1" x14ac:dyDescent="0.2">
      <c r="A40" s="12">
        <v>17</v>
      </c>
      <c r="B40" s="6"/>
      <c r="C40" s="40" t="s">
        <v>28</v>
      </c>
      <c r="D40" s="41"/>
      <c r="E40" s="7" t="s">
        <v>10</v>
      </c>
      <c r="F40" s="7">
        <v>10</v>
      </c>
      <c r="G40" s="13" t="str">
        <f t="shared" si="0"/>
        <v/>
      </c>
    </row>
    <row r="41" spans="1:7" ht="12.75" customHeight="1" x14ac:dyDescent="0.2">
      <c r="A41" s="12">
        <v>18</v>
      </c>
      <c r="B41" s="6"/>
      <c r="C41" s="40" t="s">
        <v>29</v>
      </c>
      <c r="D41" s="41"/>
      <c r="E41" s="7" t="s">
        <v>10</v>
      </c>
      <c r="F41" s="7">
        <v>10</v>
      </c>
      <c r="G41" s="13" t="str">
        <f t="shared" si="0"/>
        <v/>
      </c>
    </row>
    <row r="42" spans="1:7" ht="25.5" customHeight="1" x14ac:dyDescent="0.2">
      <c r="A42" s="12">
        <v>19</v>
      </c>
      <c r="B42" s="6"/>
      <c r="C42" s="40" t="s">
        <v>30</v>
      </c>
      <c r="D42" s="41"/>
      <c r="E42" s="27" t="s">
        <v>10</v>
      </c>
      <c r="F42" s="27">
        <v>7</v>
      </c>
      <c r="G42" s="28" t="str">
        <f t="shared" si="0"/>
        <v/>
      </c>
    </row>
    <row r="43" spans="1:7" ht="12.75" customHeight="1" x14ac:dyDescent="0.2">
      <c r="A43" s="12">
        <v>20</v>
      </c>
      <c r="B43" s="6"/>
      <c r="C43" s="40" t="s">
        <v>31</v>
      </c>
      <c r="D43" s="41"/>
      <c r="E43" s="7" t="s">
        <v>10</v>
      </c>
      <c r="F43" s="7">
        <v>3</v>
      </c>
      <c r="G43" s="13" t="str">
        <f t="shared" si="0"/>
        <v/>
      </c>
    </row>
    <row r="44" spans="1:7" ht="12.75" customHeight="1" x14ac:dyDescent="0.2">
      <c r="A44" s="12">
        <v>21</v>
      </c>
      <c r="B44" s="6"/>
      <c r="C44" s="40" t="s">
        <v>78</v>
      </c>
      <c r="D44" s="41"/>
      <c r="E44" s="7" t="s">
        <v>10</v>
      </c>
      <c r="F44" s="7">
        <v>0</v>
      </c>
      <c r="G44" s="13" t="str">
        <f t="shared" si="0"/>
        <v/>
      </c>
    </row>
    <row r="45" spans="1:7" s="8" customFormat="1" ht="12.75" customHeight="1" thickBot="1" x14ac:dyDescent="0.25">
      <c r="A45" s="14"/>
      <c r="B45" s="15"/>
      <c r="C45" s="43" t="s">
        <v>76</v>
      </c>
      <c r="D45" s="44"/>
      <c r="E45" s="16"/>
      <c r="F45" s="16"/>
      <c r="G45" s="17">
        <f>MAX(G36:G44)</f>
        <v>0</v>
      </c>
    </row>
    <row r="46" spans="1:7" ht="12.75" customHeight="1" x14ac:dyDescent="0.2">
      <c r="A46" s="9"/>
      <c r="B46" s="10" t="s">
        <v>32</v>
      </c>
      <c r="C46" s="37" t="s">
        <v>33</v>
      </c>
      <c r="D46" s="42"/>
      <c r="E46" s="10"/>
      <c r="F46" s="10"/>
      <c r="G46" s="11"/>
    </row>
    <row r="47" spans="1:7" ht="12.75" customHeight="1" x14ac:dyDescent="0.2">
      <c r="A47" s="12">
        <v>22</v>
      </c>
      <c r="B47" s="6"/>
      <c r="C47" s="40" t="s">
        <v>34</v>
      </c>
      <c r="D47" s="41"/>
      <c r="E47" s="7" t="s">
        <v>10</v>
      </c>
      <c r="F47" s="7">
        <v>25</v>
      </c>
      <c r="G47" s="13" t="str">
        <f t="shared" si="0"/>
        <v/>
      </c>
    </row>
    <row r="48" spans="1:7" ht="12.75" customHeight="1" x14ac:dyDescent="0.2">
      <c r="A48" s="12">
        <v>23</v>
      </c>
      <c r="B48" s="6"/>
      <c r="C48" s="40" t="s">
        <v>35</v>
      </c>
      <c r="D48" s="41"/>
      <c r="E48" s="7" t="s">
        <v>10</v>
      </c>
      <c r="F48" s="7">
        <v>20</v>
      </c>
      <c r="G48" s="13" t="str">
        <f t="shared" si="0"/>
        <v/>
      </c>
    </row>
    <row r="49" spans="1:7" ht="12.75" customHeight="1" x14ac:dyDescent="0.2">
      <c r="A49" s="12">
        <v>24</v>
      </c>
      <c r="B49" s="6"/>
      <c r="C49" s="40" t="s">
        <v>36</v>
      </c>
      <c r="D49" s="41"/>
      <c r="E49" s="7" t="s">
        <v>10</v>
      </c>
      <c r="F49" s="7">
        <v>15</v>
      </c>
      <c r="G49" s="13" t="str">
        <f t="shared" si="0"/>
        <v/>
      </c>
    </row>
    <row r="50" spans="1:7" ht="12.75" customHeight="1" x14ac:dyDescent="0.2">
      <c r="A50" s="12">
        <v>25</v>
      </c>
      <c r="B50" s="6"/>
      <c r="C50" s="40" t="s">
        <v>37</v>
      </c>
      <c r="D50" s="41"/>
      <c r="E50" s="7" t="s">
        <v>10</v>
      </c>
      <c r="F50" s="7">
        <v>8</v>
      </c>
      <c r="G50" s="13" t="str">
        <f t="shared" si="0"/>
        <v/>
      </c>
    </row>
    <row r="51" spans="1:7" s="8" customFormat="1" ht="12.75" customHeight="1" thickBot="1" x14ac:dyDescent="0.25">
      <c r="A51" s="14"/>
      <c r="B51" s="15"/>
      <c r="C51" s="43" t="s">
        <v>77</v>
      </c>
      <c r="D51" s="44"/>
      <c r="E51" s="16"/>
      <c r="F51" s="16"/>
      <c r="G51" s="17">
        <f>MAX(G47:G50)</f>
        <v>0</v>
      </c>
    </row>
    <row r="52" spans="1:7" ht="12.75" customHeight="1" x14ac:dyDescent="0.2">
      <c r="A52" s="9"/>
      <c r="B52" s="10" t="s">
        <v>38</v>
      </c>
      <c r="C52" s="37" t="s">
        <v>39</v>
      </c>
      <c r="D52" s="42"/>
      <c r="E52" s="10"/>
      <c r="F52" s="10"/>
      <c r="G52" s="11"/>
    </row>
    <row r="53" spans="1:7" ht="12.75" customHeight="1" x14ac:dyDescent="0.2">
      <c r="A53" s="12">
        <v>26</v>
      </c>
      <c r="B53" s="6"/>
      <c r="C53" s="40" t="s">
        <v>40</v>
      </c>
      <c r="D53" s="41"/>
      <c r="E53" s="7" t="s">
        <v>10</v>
      </c>
      <c r="F53" s="7">
        <v>25</v>
      </c>
      <c r="G53" s="13" t="str">
        <f t="shared" si="0"/>
        <v/>
      </c>
    </row>
    <row r="54" spans="1:7" ht="25.5" customHeight="1" x14ac:dyDescent="0.2">
      <c r="A54" s="12">
        <v>27</v>
      </c>
      <c r="B54" s="6"/>
      <c r="C54" s="40" t="s">
        <v>41</v>
      </c>
      <c r="D54" s="41"/>
      <c r="E54" s="27" t="s">
        <v>10</v>
      </c>
      <c r="F54" s="27">
        <v>25</v>
      </c>
      <c r="G54" s="28" t="str">
        <f t="shared" si="0"/>
        <v/>
      </c>
    </row>
    <row r="55" spans="1:7" ht="12.75" customHeight="1" x14ac:dyDescent="0.2">
      <c r="A55" s="12">
        <v>28</v>
      </c>
      <c r="B55" s="6"/>
      <c r="C55" s="40" t="s">
        <v>83</v>
      </c>
      <c r="D55" s="41"/>
      <c r="E55" s="7" t="s">
        <v>10</v>
      </c>
      <c r="F55" s="7">
        <v>25</v>
      </c>
      <c r="G55" s="13" t="str">
        <f t="shared" si="0"/>
        <v/>
      </c>
    </row>
    <row r="56" spans="1:7" ht="25.5" customHeight="1" x14ac:dyDescent="0.2">
      <c r="A56" s="12">
        <v>29</v>
      </c>
      <c r="B56" s="6"/>
      <c r="C56" s="40" t="s">
        <v>84</v>
      </c>
      <c r="D56" s="41"/>
      <c r="E56" s="27" t="s">
        <v>10</v>
      </c>
      <c r="F56" s="27">
        <v>0</v>
      </c>
      <c r="G56" s="28" t="str">
        <f t="shared" si="0"/>
        <v/>
      </c>
    </row>
    <row r="57" spans="1:7" s="8" customFormat="1" ht="12.75" customHeight="1" thickBot="1" x14ac:dyDescent="0.25">
      <c r="A57" s="14"/>
      <c r="B57" s="15"/>
      <c r="C57" s="43" t="s">
        <v>79</v>
      </c>
      <c r="D57" s="44"/>
      <c r="E57" s="16"/>
      <c r="F57" s="16"/>
      <c r="G57" s="17">
        <f>MAX(G53:G56)</f>
        <v>0</v>
      </c>
    </row>
    <row r="58" spans="1:7" ht="12.75" customHeight="1" x14ac:dyDescent="0.2">
      <c r="A58" s="9">
        <v>30</v>
      </c>
      <c r="B58" s="37" t="s">
        <v>42</v>
      </c>
      <c r="C58" s="38"/>
      <c r="D58" s="42"/>
      <c r="E58" s="10" t="s">
        <v>43</v>
      </c>
      <c r="F58" s="10"/>
      <c r="G58" s="11">
        <f>SUM(G20,G24,G29,G34,G45,G51,G57)</f>
        <v>0</v>
      </c>
    </row>
    <row r="59" spans="1:7" ht="12.75" customHeight="1" x14ac:dyDescent="0.2">
      <c r="A59" s="12">
        <v>31</v>
      </c>
      <c r="B59" s="6"/>
      <c r="C59" s="40" t="s">
        <v>44</v>
      </c>
      <c r="D59" s="41"/>
      <c r="E59" s="7" t="str">
        <f>IF(G$58&gt;79,"X","O")</f>
        <v>O</v>
      </c>
      <c r="F59" s="7" t="s">
        <v>45</v>
      </c>
      <c r="G59" s="13"/>
    </row>
    <row r="60" spans="1:7" ht="12.75" customHeight="1" x14ac:dyDescent="0.2">
      <c r="A60" s="12">
        <v>32</v>
      </c>
      <c r="B60" s="6"/>
      <c r="C60" s="40" t="s">
        <v>46</v>
      </c>
      <c r="D60" s="41"/>
      <c r="E60" s="7" t="str">
        <f>IF(G$58&gt;79,"O",IF(G58&gt;69,"X","O"))</f>
        <v>O</v>
      </c>
      <c r="F60" s="7" t="s">
        <v>47</v>
      </c>
      <c r="G60" s="13"/>
    </row>
    <row r="61" spans="1:7" ht="12.75" customHeight="1" thickBot="1" x14ac:dyDescent="0.25">
      <c r="A61" s="24">
        <v>33</v>
      </c>
      <c r="B61" s="21"/>
      <c r="C61" s="45" t="s">
        <v>48</v>
      </c>
      <c r="D61" s="46"/>
      <c r="E61" s="25" t="str">
        <f>IF(G$58&gt;69,"O","X")</f>
        <v>X</v>
      </c>
      <c r="F61" s="25" t="s">
        <v>49</v>
      </c>
      <c r="G61" s="26"/>
    </row>
    <row r="63" spans="1:7" x14ac:dyDescent="0.2">
      <c r="B63" s="5" t="s">
        <v>85</v>
      </c>
      <c r="D63" s="29">
        <f ca="1">TODAY()</f>
        <v>42590</v>
      </c>
    </row>
    <row r="64" spans="1:7" x14ac:dyDescent="0.2">
      <c r="B64" s="5" t="s">
        <v>86</v>
      </c>
      <c r="D64" s="30"/>
    </row>
  </sheetData>
  <mergeCells count="54">
    <mergeCell ref="C61:D61"/>
    <mergeCell ref="A1:G1"/>
    <mergeCell ref="A2:G2"/>
    <mergeCell ref="A3:G3"/>
    <mergeCell ref="C56:D56"/>
    <mergeCell ref="C57:D57"/>
    <mergeCell ref="B58:D58"/>
    <mergeCell ref="C59:D59"/>
    <mergeCell ref="C52:D52"/>
    <mergeCell ref="C55:D55"/>
    <mergeCell ref="C48:D48"/>
    <mergeCell ref="C49:D49"/>
    <mergeCell ref="C50:D50"/>
    <mergeCell ref="C51:D51"/>
    <mergeCell ref="C60:D60"/>
    <mergeCell ref="C44:D44"/>
    <mergeCell ref="C45:D45"/>
    <mergeCell ref="C46:D46"/>
    <mergeCell ref="C47:D47"/>
    <mergeCell ref="C53:D53"/>
    <mergeCell ref="C54:D54"/>
    <mergeCell ref="C38:D38"/>
    <mergeCell ref="C39:D39"/>
    <mergeCell ref="C40:D40"/>
    <mergeCell ref="C41:D41"/>
    <mergeCell ref="C42:D42"/>
    <mergeCell ref="C43:D43"/>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E5:E7"/>
    <mergeCell ref="F5:F7"/>
    <mergeCell ref="G5:G7"/>
    <mergeCell ref="C4:G4"/>
    <mergeCell ref="C15:D15"/>
    <mergeCell ref="C8:D8"/>
    <mergeCell ref="C9:D9"/>
    <mergeCell ref="C10:D10"/>
    <mergeCell ref="C11:D11"/>
  </mergeCells>
  <phoneticPr fontId="0" type="noConversion"/>
  <pageMargins left="0.78740157499999996" right="0.56000000000000005" top="0.59" bottom="0.71" header="0.4921259845" footer="0.4921259845"/>
  <pageSetup paperSize="9" scale="8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Dr. Heckemanns &amp; Partner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Eberstein</dc:creator>
  <cp:lastModifiedBy>Andreas Eberstein</cp:lastModifiedBy>
  <cp:lastPrinted>2005-01-12T11:08:05Z</cp:lastPrinted>
  <dcterms:created xsi:type="dcterms:W3CDTF">2004-12-28T12:43:50Z</dcterms:created>
  <dcterms:modified xsi:type="dcterms:W3CDTF">2016-08-08T09:16:39Z</dcterms:modified>
</cp:coreProperties>
</file>